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/>
  <mc:AlternateContent xmlns:mc="http://schemas.openxmlformats.org/markup-compatibility/2006">
    <mc:Choice Requires="x15">
      <x15ac:absPath xmlns:x15ac="http://schemas.microsoft.com/office/spreadsheetml/2010/11/ac" url="C:\Users\monica.castro\Desktop\"/>
    </mc:Choice>
  </mc:AlternateContent>
  <xr:revisionPtr revIDLastSave="0" documentId="8_{3C120520-95F3-47AF-88DA-91C678956C7A}" xr6:coauthVersionLast="47" xr6:coauthVersionMax="47" xr10:uidLastSave="{00000000-0000-0000-0000-000000000000}"/>
  <bookViews>
    <workbookView xWindow="-120" yWindow="-120" windowWidth="29040" windowHeight="15840" xr2:uid="{1569B268-5E3A-41C0-9468-023CF26D6BC3}"/>
  </bookViews>
  <sheets>
    <sheet name="EJECUCION" sheetId="1" r:id="rId1"/>
  </sheet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B9" i="1"/>
  <c r="B12" i="1" s="1"/>
  <c r="B15" i="1" s="1"/>
  <c r="B18" i="1" s="1"/>
  <c r="B21" i="1" s="1"/>
  <c r="B25" i="1" s="1"/>
  <c r="B29" i="1" s="1"/>
  <c r="B33" i="1" s="1"/>
  <c r="E36" i="1"/>
  <c r="D36" i="1"/>
  <c r="F35" i="1"/>
  <c r="F34" i="1"/>
  <c r="F33" i="1"/>
  <c r="E32" i="1"/>
  <c r="D32" i="1"/>
  <c r="F31" i="1"/>
  <c r="F30" i="1"/>
  <c r="F29" i="1"/>
  <c r="E28" i="1"/>
  <c r="D28" i="1"/>
  <c r="F27" i="1"/>
  <c r="F26" i="1"/>
  <c r="F25" i="1"/>
  <c r="E24" i="1"/>
  <c r="D24" i="1"/>
  <c r="F23" i="1"/>
  <c r="F22" i="1"/>
  <c r="F21" i="1"/>
  <c r="E20" i="1"/>
  <c r="D20" i="1"/>
  <c r="F19" i="1"/>
  <c r="F18" i="1"/>
  <c r="E17" i="1"/>
  <c r="D17" i="1"/>
  <c r="F15" i="1"/>
  <c r="E14" i="1"/>
  <c r="D14" i="1"/>
  <c r="F13" i="1"/>
  <c r="F12" i="1"/>
  <c r="E11" i="1"/>
  <c r="D11" i="1"/>
  <c r="F10" i="1"/>
  <c r="F9" i="1"/>
  <c r="E8" i="1"/>
  <c r="D8" i="1"/>
  <c r="F7" i="1"/>
  <c r="F6" i="1"/>
  <c r="F36" i="1" l="1"/>
  <c r="F28" i="1"/>
  <c r="F32" i="1"/>
  <c r="F24" i="1"/>
  <c r="F20" i="1"/>
  <c r="F11" i="1"/>
  <c r="F17" i="1"/>
  <c r="F14" i="1"/>
  <c r="F8" i="1"/>
</calcChain>
</file>

<file path=xl/sharedStrings.xml><?xml version="1.0" encoding="utf-8"?>
<sst xmlns="http://schemas.openxmlformats.org/spreadsheetml/2006/main" count="37" uniqueCount="10">
  <si>
    <t>HISTORICO 2016 A 2024 SDHT</t>
  </si>
  <si>
    <t>VIGENCIA</t>
  </si>
  <si>
    <t>GASTO</t>
  </si>
  <si>
    <t xml:space="preserve"> Apropiación Vigente</t>
  </si>
  <si>
    <t xml:space="preserve"> Compromisos Acumulados</t>
  </si>
  <si>
    <t>% EJECUCIÓN</t>
  </si>
  <si>
    <t>FUNCIONAMIENTO</t>
  </si>
  <si>
    <t>INVSERSIÓN</t>
  </si>
  <si>
    <t>Total general</t>
  </si>
  <si>
    <t>TRANSF_INV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</si>
</sst>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3" borderId="0" xfId="0" applyFill="1" applyAlignment="1">
      <alignment vertical="top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top"/>
    </xf>
    <xf numFmtId="3" fontId="0" fillId="3" borderId="1" xfId="0" applyNumberFormat="1" applyFill="1" applyBorder="1" applyAlignment="1">
      <alignment vertical="top"/>
    </xf>
    <xf numFmtId="9" fontId="0" fillId="3" borderId="1" xfId="1" applyFont="1" applyFill="1" applyBorder="1" applyAlignment="1">
      <alignment vertical="top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vertical="top"/>
    </xf>
    <xf numFmtId="9" fontId="2" fillId="2" borderId="1" xfId="1" applyFont="1" applyFill="1" applyBorder="1" applyAlignment="1">
      <alignment vertical="top"/>
    </xf>
    <xf numFmtId="164" fontId="0" fillId="0" borderId="1" xfId="2" applyNumberFormat="1" applyFont="1" applyBorder="1" applyAlignment="1">
      <alignment horizontal="right"/>
    </xf>
    <xf numFmtId="3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167A9-56CB-4C68-A58B-04EAAE0A13BE}">
  <dimension ref="B3:F36"/>
  <sheetViews>
    <sheetView tabSelected="1" workbookViewId="0">
      <selection activeCell="D4" sqref="D4"/>
    </sheetView>
  </sheetViews>
  <sheetFormatPr defaultColWidth="11.42578125" defaultRowHeight="12.75"/>
  <cols>
    <col min="1" max="1" width="11.42578125" style="1"/>
    <col min="2" max="2" width="19.5703125" style="1" customWidth="1"/>
    <col min="3" max="3" width="17.5703125" style="1" bestFit="1" customWidth="1"/>
    <col min="4" max="5" width="16.85546875" style="1" customWidth="1"/>
    <col min="6" max="6" width="14.28515625" style="1" bestFit="1" customWidth="1"/>
    <col min="7" max="16384" width="11.42578125" style="1"/>
  </cols>
  <sheetData>
    <row r="3" spans="2:6">
      <c r="B3" s="13" t="s">
        <v>0</v>
      </c>
      <c r="C3" s="13"/>
      <c r="D3" s="13"/>
      <c r="E3" s="13"/>
      <c r="F3" s="13"/>
    </row>
    <row r="5" spans="2:6" ht="25.5">
      <c r="B5" s="2" t="s">
        <v>1</v>
      </c>
      <c r="C5" s="2" t="s">
        <v>2</v>
      </c>
      <c r="D5" s="3" t="s">
        <v>3</v>
      </c>
      <c r="E5" s="3" t="s">
        <v>4</v>
      </c>
      <c r="F5" s="3" t="s">
        <v>5</v>
      </c>
    </row>
    <row r="6" spans="2:6">
      <c r="B6" s="12">
        <v>2016</v>
      </c>
      <c r="C6" s="4" t="s">
        <v>6</v>
      </c>
      <c r="D6" s="10">
        <v>15289280000</v>
      </c>
      <c r="E6" s="10">
        <v>13680639827</v>
      </c>
      <c r="F6" s="6">
        <f>+E6/D6</f>
        <v>0.89478640112549446</v>
      </c>
    </row>
    <row r="7" spans="2:6">
      <c r="B7" s="12"/>
      <c r="C7" s="4" t="s">
        <v>7</v>
      </c>
      <c r="D7" s="10">
        <v>117538987000</v>
      </c>
      <c r="E7" s="10">
        <v>106770039995</v>
      </c>
      <c r="F7" s="6">
        <f t="shared" ref="F7:F8" si="0">+E7/D7</f>
        <v>0.90837978716798029</v>
      </c>
    </row>
    <row r="8" spans="2:6">
      <c r="B8" s="12"/>
      <c r="C8" s="7" t="s">
        <v>8</v>
      </c>
      <c r="D8" s="8">
        <f>SUM(D6:D7)</f>
        <v>132828267000</v>
      </c>
      <c r="E8" s="8">
        <f>SUM(E6:E7)</f>
        <v>120450679822</v>
      </c>
      <c r="F8" s="9">
        <f t="shared" si="0"/>
        <v>0.90681511204237875</v>
      </c>
    </row>
    <row r="9" spans="2:6">
      <c r="B9" s="12">
        <f>+B6+1</f>
        <v>2017</v>
      </c>
      <c r="C9" s="4" t="s">
        <v>6</v>
      </c>
      <c r="D9" s="10">
        <v>12740386000</v>
      </c>
      <c r="E9" s="10">
        <v>11690731177</v>
      </c>
      <c r="F9" s="6">
        <f>+E9/D9</f>
        <v>0.91761200775235541</v>
      </c>
    </row>
    <row r="10" spans="2:6">
      <c r="B10" s="12"/>
      <c r="C10" s="4" t="s">
        <v>7</v>
      </c>
      <c r="D10" s="10">
        <v>152846112117</v>
      </c>
      <c r="E10" s="10">
        <v>113193784885</v>
      </c>
      <c r="F10" s="6">
        <f t="shared" ref="F10:F11" si="1">+E10/D10</f>
        <v>0.74057353057402531</v>
      </c>
    </row>
    <row r="11" spans="2:6">
      <c r="B11" s="12"/>
      <c r="C11" s="7" t="s">
        <v>8</v>
      </c>
      <c r="D11" s="8">
        <f>SUM(D9:D10)</f>
        <v>165586498117</v>
      </c>
      <c r="E11" s="8">
        <f>SUM(E9:E10)</f>
        <v>124884516062</v>
      </c>
      <c r="F11" s="9">
        <f t="shared" si="1"/>
        <v>0.75419504296636053</v>
      </c>
    </row>
    <row r="12" spans="2:6">
      <c r="B12" s="12">
        <f>+B9+1</f>
        <v>2018</v>
      </c>
      <c r="C12" s="4" t="s">
        <v>6</v>
      </c>
      <c r="D12" s="10">
        <v>18799471000</v>
      </c>
      <c r="E12" s="10">
        <v>14186848878</v>
      </c>
      <c r="F12" s="6">
        <f>+E12/D12</f>
        <v>0.75464085547939086</v>
      </c>
    </row>
    <row r="13" spans="2:6">
      <c r="B13" s="12"/>
      <c r="C13" s="4" t="s">
        <v>7</v>
      </c>
      <c r="D13" s="10">
        <v>146091573000</v>
      </c>
      <c r="E13" s="10">
        <v>133705460236</v>
      </c>
      <c r="F13" s="6">
        <f t="shared" ref="F13:F14" si="2">+E13/D13</f>
        <v>0.91521678828114195</v>
      </c>
    </row>
    <row r="14" spans="2:6">
      <c r="B14" s="12"/>
      <c r="C14" s="7" t="s">
        <v>8</v>
      </c>
      <c r="D14" s="8">
        <f>SUM(D12:D13)</f>
        <v>164891044000</v>
      </c>
      <c r="E14" s="8">
        <f>SUM(E12:E13)</f>
        <v>147892309114</v>
      </c>
      <c r="F14" s="9">
        <f t="shared" si="2"/>
        <v>0.89690928946996051</v>
      </c>
    </row>
    <row r="15" spans="2:6">
      <c r="B15" s="12">
        <f>+B12+1</f>
        <v>2019</v>
      </c>
      <c r="C15" s="4" t="s">
        <v>6</v>
      </c>
      <c r="D15" s="10">
        <v>19908007000</v>
      </c>
      <c r="E15" s="10">
        <v>19227635856</v>
      </c>
      <c r="F15" s="6">
        <f>+E15/D15</f>
        <v>0.96582424629446839</v>
      </c>
    </row>
    <row r="16" spans="2:6">
      <c r="B16" s="12"/>
      <c r="C16" s="4" t="s">
        <v>7</v>
      </c>
      <c r="D16" s="10">
        <v>157099581212</v>
      </c>
      <c r="E16" s="10">
        <v>132479555887</v>
      </c>
      <c r="F16" s="6">
        <f>+E16/D16</f>
        <v>0.84328395317759508</v>
      </c>
    </row>
    <row r="17" spans="2:6">
      <c r="B17" s="12"/>
      <c r="C17" s="7" t="s">
        <v>8</v>
      </c>
      <c r="D17" s="8">
        <f>SUM(D15:D16)</f>
        <v>177007588212</v>
      </c>
      <c r="E17" s="8">
        <f>SUM(E15:E16)</f>
        <v>151707191743</v>
      </c>
      <c r="F17" s="9">
        <f t="shared" ref="F17" si="3">+E17/D17</f>
        <v>0.85706603471316722</v>
      </c>
    </row>
    <row r="18" spans="2:6">
      <c r="B18" s="12">
        <f>+B15+1</f>
        <v>2020</v>
      </c>
      <c r="C18" s="4" t="s">
        <v>6</v>
      </c>
      <c r="D18" s="10">
        <v>21371078000</v>
      </c>
      <c r="E18" s="10">
        <v>19920650838</v>
      </c>
      <c r="F18" s="6">
        <f>+E18/D18</f>
        <v>0.93213130558973212</v>
      </c>
    </row>
    <row r="19" spans="2:6">
      <c r="B19" s="12"/>
      <c r="C19" s="4" t="s">
        <v>7</v>
      </c>
      <c r="D19" s="10">
        <v>108394539379</v>
      </c>
      <c r="E19" s="10">
        <v>103478912180</v>
      </c>
      <c r="F19" s="6">
        <f t="shared" ref="F19:F20" si="4">+E19/D19</f>
        <v>0.95465060115424649</v>
      </c>
    </row>
    <row r="20" spans="2:6">
      <c r="B20" s="12"/>
      <c r="C20" s="7" t="s">
        <v>8</v>
      </c>
      <c r="D20" s="8">
        <f>SUM(D18:D19)</f>
        <v>129765617379</v>
      </c>
      <c r="E20" s="8">
        <f>SUM(E18:E19)</f>
        <v>123399563018</v>
      </c>
      <c r="F20" s="9">
        <f t="shared" si="4"/>
        <v>0.95094190210333618</v>
      </c>
    </row>
    <row r="21" spans="2:6">
      <c r="B21" s="12">
        <f>+B18+1</f>
        <v>2021</v>
      </c>
      <c r="C21" s="4" t="s">
        <v>6</v>
      </c>
      <c r="D21" s="10">
        <v>21194509000</v>
      </c>
      <c r="E21" s="10">
        <v>20904510439</v>
      </c>
      <c r="F21" s="6">
        <f>+E21/D21</f>
        <v>0.98631727864042518</v>
      </c>
    </row>
    <row r="22" spans="2:6">
      <c r="B22" s="12"/>
      <c r="C22" s="4" t="s">
        <v>7</v>
      </c>
      <c r="D22" s="10">
        <v>261643000000</v>
      </c>
      <c r="E22" s="10">
        <v>258814024411</v>
      </c>
      <c r="F22" s="6">
        <f t="shared" ref="F22:F24" si="5">+E22/D22</f>
        <v>0.98918765039003531</v>
      </c>
    </row>
    <row r="23" spans="2:6">
      <c r="B23" s="12"/>
      <c r="C23" s="4" t="s">
        <v>9</v>
      </c>
      <c r="D23" s="10">
        <v>179155153000</v>
      </c>
      <c r="E23" s="10">
        <v>179155153000</v>
      </c>
      <c r="F23" s="6">
        <f t="shared" si="5"/>
        <v>1</v>
      </c>
    </row>
    <row r="24" spans="2:6">
      <c r="B24" s="12"/>
      <c r="C24" s="7" t="s">
        <v>8</v>
      </c>
      <c r="D24" s="8">
        <f>SUM(D21:D23)</f>
        <v>461992662000</v>
      </c>
      <c r="E24" s="8">
        <f>SUM(E21:E23)</f>
        <v>458873687850</v>
      </c>
      <c r="F24" s="9">
        <f t="shared" si="5"/>
        <v>0.99324886647225574</v>
      </c>
    </row>
    <row r="25" spans="2:6">
      <c r="B25" s="12">
        <f t="shared" ref="B25" si="6">+B21+1</f>
        <v>2022</v>
      </c>
      <c r="C25" s="4" t="s">
        <v>6</v>
      </c>
      <c r="D25" s="10">
        <v>21349462000</v>
      </c>
      <c r="E25" s="10">
        <v>20759882589</v>
      </c>
      <c r="F25" s="6">
        <f>+E25/D25</f>
        <v>0.97238434340874724</v>
      </c>
    </row>
    <row r="26" spans="2:6">
      <c r="B26" s="12"/>
      <c r="C26" s="4" t="s">
        <v>7</v>
      </c>
      <c r="D26" s="10">
        <v>247016360000</v>
      </c>
      <c r="E26" s="10">
        <v>246700661836</v>
      </c>
      <c r="F26" s="6">
        <f t="shared" ref="F26:F28" si="7">+E26/D26</f>
        <v>0.99872195443249179</v>
      </c>
    </row>
    <row r="27" spans="2:6">
      <c r="B27" s="12"/>
      <c r="C27" s="4" t="s">
        <v>9</v>
      </c>
      <c r="D27" s="10">
        <v>182507617830</v>
      </c>
      <c r="E27" s="11">
        <v>181085033608</v>
      </c>
      <c r="F27" s="6">
        <f t="shared" si="7"/>
        <v>0.99220534332257249</v>
      </c>
    </row>
    <row r="28" spans="2:6">
      <c r="B28" s="12"/>
      <c r="C28" s="7" t="s">
        <v>8</v>
      </c>
      <c r="D28" s="8">
        <f>SUM(D25:D27)</f>
        <v>450873439830</v>
      </c>
      <c r="E28" s="8">
        <f>SUM(E25:E27)</f>
        <v>448545578033</v>
      </c>
      <c r="F28" s="9">
        <f t="shared" si="7"/>
        <v>0.99483699506034839</v>
      </c>
    </row>
    <row r="29" spans="2:6">
      <c r="B29" s="12">
        <f t="shared" ref="B29" si="8">+B25+1</f>
        <v>2023</v>
      </c>
      <c r="C29" s="4" t="s">
        <v>6</v>
      </c>
      <c r="D29" s="10">
        <v>25950500000</v>
      </c>
      <c r="E29" s="10">
        <v>23145935631</v>
      </c>
      <c r="F29" s="6">
        <f>+E29/D29</f>
        <v>0.89192638411591296</v>
      </c>
    </row>
    <row r="30" spans="2:6">
      <c r="B30" s="12"/>
      <c r="C30" s="4" t="s">
        <v>7</v>
      </c>
      <c r="D30" s="10">
        <v>290620669000</v>
      </c>
      <c r="E30" s="10">
        <v>285756222159</v>
      </c>
      <c r="F30" s="6">
        <f t="shared" ref="F30:F32" si="9">+E30/D30</f>
        <v>0.98326186895881107</v>
      </c>
    </row>
    <row r="31" spans="2:6">
      <c r="B31" s="12"/>
      <c r="C31" s="4" t="s">
        <v>9</v>
      </c>
      <c r="D31" s="10">
        <v>180489106646</v>
      </c>
      <c r="E31" s="11">
        <v>180484275061</v>
      </c>
      <c r="F31" s="6">
        <f t="shared" si="9"/>
        <v>0.99997323060050669</v>
      </c>
    </row>
    <row r="32" spans="2:6">
      <c r="B32" s="12"/>
      <c r="C32" s="7" t="s">
        <v>8</v>
      </c>
      <c r="D32" s="8">
        <f>SUM(D29:D31)</f>
        <v>497060275646</v>
      </c>
      <c r="E32" s="8">
        <f>SUM(E29:E31)</f>
        <v>489386432851</v>
      </c>
      <c r="F32" s="9">
        <f t="shared" si="9"/>
        <v>0.98456154480454761</v>
      </c>
    </row>
    <row r="33" spans="2:6">
      <c r="B33" s="12">
        <f t="shared" ref="B33" si="10">+B29+1</f>
        <v>2024</v>
      </c>
      <c r="C33" s="4" t="s">
        <v>6</v>
      </c>
      <c r="D33" s="5">
        <v>28886869876</v>
      </c>
      <c r="E33" s="5">
        <v>27436362866</v>
      </c>
      <c r="F33" s="6">
        <f>+E33/D33</f>
        <v>0.94978663260413965</v>
      </c>
    </row>
    <row r="34" spans="2:6">
      <c r="B34" s="12"/>
      <c r="C34" s="4" t="s">
        <v>7</v>
      </c>
      <c r="D34" s="5">
        <v>194457690351</v>
      </c>
      <c r="E34" s="5">
        <v>183229145124</v>
      </c>
      <c r="F34" s="6">
        <f t="shared" ref="F34:F36" si="11">+E34/D34</f>
        <v>0.94225712952399954</v>
      </c>
    </row>
    <row r="35" spans="2:6">
      <c r="B35" s="12"/>
      <c r="C35" s="4" t="s">
        <v>9</v>
      </c>
      <c r="D35" s="5">
        <v>245117629342</v>
      </c>
      <c r="E35" s="5">
        <v>242990113516</v>
      </c>
      <c r="F35" s="6">
        <f t="shared" si="11"/>
        <v>0.99132042916818686</v>
      </c>
    </row>
    <row r="36" spans="2:6">
      <c r="B36" s="12"/>
      <c r="C36" s="7" t="s">
        <v>8</v>
      </c>
      <c r="D36" s="8">
        <f>SUM(D33:D35)</f>
        <v>468462189569</v>
      </c>
      <c r="E36" s="8">
        <f>SUM(E33:E35)</f>
        <v>453655621506</v>
      </c>
      <c r="F36" s="9">
        <f t="shared" si="11"/>
        <v>0.9683932483929546</v>
      </c>
    </row>
  </sheetData>
  <mergeCells count="10">
    <mergeCell ref="B21:B24"/>
    <mergeCell ref="B25:B28"/>
    <mergeCell ref="B29:B32"/>
    <mergeCell ref="B33:B36"/>
    <mergeCell ref="B3:F3"/>
    <mergeCell ref="B6:B8"/>
    <mergeCell ref="B9:B11"/>
    <mergeCell ref="B12:B14"/>
    <mergeCell ref="B15:B17"/>
    <mergeCell ref="B18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juver rodriguez vargas</dc:creator>
  <cp:keywords/>
  <dc:description/>
  <cp:lastModifiedBy>Cristian Mauricio Novoa Callejas</cp:lastModifiedBy>
  <cp:revision/>
  <dcterms:created xsi:type="dcterms:W3CDTF">2025-01-24T00:19:11Z</dcterms:created>
  <dcterms:modified xsi:type="dcterms:W3CDTF">2025-02-01T01:48:22Z</dcterms:modified>
  <cp:category/>
  <cp:contentStatus/>
</cp:coreProperties>
</file>